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esktop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S36" i="1" l="1"/>
  <c r="E36" i="1" l="1"/>
  <c r="G28" i="1" l="1"/>
  <c r="T28" i="1" l="1"/>
  <c r="Q28" i="1"/>
  <c r="H28" i="1" l="1"/>
  <c r="I28" i="1"/>
  <c r="K28" i="1"/>
  <c r="L28" i="1"/>
  <c r="M28" i="1"/>
  <c r="N28" i="1"/>
  <c r="O28" i="1"/>
  <c r="P28" i="1"/>
  <c r="R28" i="1"/>
  <c r="S28" i="1"/>
  <c r="E5" i="1" l="1"/>
  <c r="E28" i="1" s="1"/>
  <c r="E31" i="1" s="1"/>
</calcChain>
</file>

<file path=xl/sharedStrings.xml><?xml version="1.0" encoding="utf-8"?>
<sst xmlns="http://schemas.openxmlformats.org/spreadsheetml/2006/main" count="67" uniqueCount="64">
  <si>
    <t>ALBY WITH THWAITE PARISH COUNCIL</t>
  </si>
  <si>
    <t xml:space="preserve">Date cheque </t>
  </si>
  <si>
    <t>Cheque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</si>
  <si>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</si>
  <si>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</si>
  <si>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</si>
  <si>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</si>
  <si>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</si>
  <si>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</si>
  <si>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</si>
  <si>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</si>
  <si>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</si>
  <si>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</si>
  <si>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</si>
  <si>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</si>
  <si>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No:</t>
  </si>
  <si>
    <t>Interest</t>
  </si>
  <si>
    <t>costs</t>
  </si>
  <si>
    <t>Salary</t>
  </si>
  <si>
    <t>Bal b/f</t>
  </si>
  <si>
    <t>PRECEPT 1st Instalment</t>
  </si>
  <si>
    <t>PRECEPT 2ND Instalment</t>
  </si>
  <si>
    <t>Stationery Expenses b/fwd</t>
  </si>
  <si>
    <t>Came &amp; Co</t>
  </si>
  <si>
    <t>NALC</t>
  </si>
  <si>
    <t>Internal Auditor</t>
  </si>
  <si>
    <t>stationery expenses 1st quarter</t>
  </si>
  <si>
    <t>Softcraft support</t>
  </si>
  <si>
    <t>Chairman training seminar NPTS</t>
  </si>
  <si>
    <t>Keeping in Touch magazine</t>
  </si>
  <si>
    <t>Village Care Charity</t>
  </si>
  <si>
    <t>Richard Rushmer - Grass Cutting</t>
  </si>
  <si>
    <t>Clerk's salary 3rd quarter</t>
  </si>
  <si>
    <t>Clerk's salary final quarter (year end)</t>
  </si>
  <si>
    <t>stationery expenses 3rd quarter</t>
  </si>
  <si>
    <t>stationery expenses final quarter (year end)</t>
  </si>
  <si>
    <t>Good Councillor Guide</t>
  </si>
  <si>
    <t>Cancelled Cheque</t>
  </si>
  <si>
    <t>Clerk's salary b/fwd</t>
  </si>
  <si>
    <t>Clerk's salary 1st quarter</t>
  </si>
  <si>
    <t>Clerk's salary 2nd quarter</t>
  </si>
  <si>
    <t>Alby Parochial Church Council</t>
  </si>
  <si>
    <t>Thwaite Parochial Church Council</t>
  </si>
  <si>
    <t>Thwaite Church Hire</t>
  </si>
  <si>
    <t>Earmarked for spending</t>
  </si>
  <si>
    <t>NOTES:</t>
  </si>
  <si>
    <t>Final quarter</t>
  </si>
  <si>
    <t>Subs</t>
  </si>
  <si>
    <t>support</t>
  </si>
  <si>
    <t xml:space="preserve">IT </t>
  </si>
  <si>
    <t>Income</t>
  </si>
  <si>
    <t>Grant from the Transparency Fund</t>
  </si>
  <si>
    <t xml:space="preserve">STATEMENT OF ACCOUNTS @ 31st March 2018 </t>
  </si>
  <si>
    <t>Final Quarter (year end) 2018</t>
  </si>
  <si>
    <t>£2,992.09 is the balance of the Community A/C c/forward</t>
  </si>
  <si>
    <t>Community Account balance c/forward</t>
  </si>
  <si>
    <t>£252.39 is the balance of the Business Saver A/C c/forward</t>
  </si>
  <si>
    <t>Business Savings balance b/forward</t>
  </si>
  <si>
    <t xml:space="preserve">Interest </t>
  </si>
  <si>
    <t>Bal  b/forward (31-3-16) Community a/c</t>
  </si>
  <si>
    <t>TOTAL BALANCES C/FORWARD</t>
  </si>
  <si>
    <r>
      <t>Correction</t>
    </r>
    <r>
      <rPr>
        <sz val="9"/>
        <color rgb="FFFF0000"/>
        <rFont val="Calibri"/>
        <family val="2"/>
        <scheme val="minor"/>
      </rPr>
      <t xml:space="preserve">: </t>
    </r>
    <r>
      <rPr>
        <b/>
        <sz val="9"/>
        <color rgb="FFFF0000"/>
        <rFont val="Calibri"/>
        <family val="2"/>
        <scheme val="minor"/>
      </rPr>
      <t>Clerks salary of £736.25 was carried over from year 2016/17.  The Clerk's actual annual salary for 2016/17 was £362.85 plus £736.25 = £1,099.10.</t>
    </r>
  </si>
  <si>
    <t>£242 was part of the previous Clerk's salary carried over from year 2015/16 and paid on 4.5.16. This information can be seen in the statement of accounts 2016/17.</t>
  </si>
  <si>
    <t>nts @ 31.3.17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</si>
</sst>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164" fontId="3" fillId="0" borderId="1" xfId="0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9" fillId="0" borderId="1" xfId="0" applyNumberFormat="1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" fontId="12" fillId="0" borderId="1" xfId="1" applyNumberFormat="1" applyFont="1" applyBorder="1"/>
    <xf numFmtId="0" fontId="13" fillId="0" borderId="1" xfId="0" applyFont="1" applyBorder="1"/>
    <xf numFmtId="4" fontId="13" fillId="0" borderId="1" xfId="1" applyNumberFormat="1" applyFont="1" applyBorder="1"/>
    <xf numFmtId="4" fontId="3" fillId="2" borderId="1" xfId="1" applyNumberFormat="1" applyFont="1" applyFill="1" applyBorder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tabSelected="1" topLeftCell="A21" zoomScale="89" zoomScaleNormal="89" workbookViewId="0">
      <selection activeCell="H43" sqref="H43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6.5546875" customWidth="1"/>
    <col min="6" max="6" width="1.33203125" customWidth="1"/>
    <col min="7" max="7" width="7.21875" customWidth="1"/>
    <col min="8" max="8" width="4.6640625" customWidth="1"/>
    <col min="9" max="9" width="5.5546875" customWidth="1"/>
    <col min="10" max="10" width="1.33203125" customWidth="1"/>
    <col min="11" max="11" width="5.33203125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9"/>
    </row>
    <row r="2" spans="1:22" x14ac:dyDescent="0.3">
      <c r="A2" s="2" t="s">
        <v>46</v>
      </c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9"/>
    </row>
    <row r="3" spans="1:2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  <c r="G3" s="6" t="s">
        <v>50</v>
      </c>
      <c r="H3" s="6" t="s">
        <v>3</v>
      </c>
      <c r="I3" s="6" t="s">
        <v>6</v>
      </c>
      <c r="J3" s="5"/>
      <c r="K3" s="7" t="s">
        <v>47</v>
      </c>
      <c r="L3" s="7" t="s">
        <v>7</v>
      </c>
      <c r="M3" s="7" t="s">
        <v>8</v>
      </c>
      <c r="N3" s="7" t="s">
        <v>9</v>
      </c>
      <c r="O3" s="7" t="s">
        <v>10</v>
      </c>
      <c r="P3" s="7" t="s">
        <v>49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3</v>
      </c>
      <c r="V3" s="19"/>
    </row>
    <row r="4" spans="1:22" x14ac:dyDescent="0.3">
      <c r="A4" s="4"/>
      <c r="B4" s="4" t="s">
        <v>15</v>
      </c>
      <c r="C4" s="4"/>
      <c r="D4" s="4"/>
      <c r="E4" s="4"/>
      <c r="F4" s="5"/>
      <c r="G4" s="6"/>
      <c r="H4" s="6"/>
      <c r="I4" s="6" t="s">
        <v>16</v>
      </c>
      <c r="J4" s="5"/>
      <c r="K4" s="7"/>
      <c r="L4" s="7"/>
      <c r="M4" s="7"/>
      <c r="N4" s="7"/>
      <c r="O4" s="7" t="s">
        <v>17</v>
      </c>
      <c r="P4" s="7" t="s">
        <v>48</v>
      </c>
      <c r="Q4" s="7" t="s">
        <v>18</v>
      </c>
      <c r="R4" s="7"/>
      <c r="S4" s="7"/>
      <c r="T4" s="7"/>
      <c r="U4" s="7"/>
      <c r="V4" s="19"/>
    </row>
    <row r="5" spans="1:22" x14ac:dyDescent="0.3">
      <c r="A5" s="4" t="s">
        <v>19</v>
      </c>
      <c r="B5" s="8"/>
      <c r="C5" s="8"/>
      <c r="D5" s="8" t="s">
        <v>59</v>
      </c>
      <c r="E5" s="21">
        <f>3421.34-252.22</f>
        <v>3169.1200000000003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9"/>
    </row>
    <row r="6" spans="1:22" x14ac:dyDescent="0.3">
      <c r="A6" s="13">
        <v>42851</v>
      </c>
      <c r="B6" s="8"/>
      <c r="C6" s="8"/>
      <c r="D6" s="8" t="s">
        <v>20</v>
      </c>
      <c r="E6" s="9">
        <v>1250</v>
      </c>
      <c r="F6" s="10"/>
      <c r="G6" s="11">
        <v>1250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9"/>
    </row>
    <row r="7" spans="1:22" x14ac:dyDescent="0.3">
      <c r="A7" s="13">
        <v>43005</v>
      </c>
      <c r="B7" s="8"/>
      <c r="C7" s="8"/>
      <c r="D7" s="8" t="s">
        <v>21</v>
      </c>
      <c r="E7" s="9">
        <v>1250</v>
      </c>
      <c r="F7" s="10"/>
      <c r="G7" s="11">
        <v>1250</v>
      </c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9"/>
    </row>
    <row r="8" spans="1:22" x14ac:dyDescent="0.3">
      <c r="A8" s="13">
        <v>42865</v>
      </c>
      <c r="B8" s="14">
        <v>100303</v>
      </c>
      <c r="C8" s="8"/>
      <c r="D8" s="8" t="s">
        <v>38</v>
      </c>
      <c r="E8" s="15">
        <v>-736.25</v>
      </c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>
        <v>-736.25</v>
      </c>
      <c r="R8" s="12"/>
      <c r="S8" s="12"/>
      <c r="T8" s="12"/>
      <c r="U8" s="12"/>
      <c r="V8" s="19"/>
    </row>
    <row r="9" spans="1:22" x14ac:dyDescent="0.3">
      <c r="A9" s="13">
        <v>42865</v>
      </c>
      <c r="B9" s="14">
        <v>100304</v>
      </c>
      <c r="C9" s="8"/>
      <c r="D9" s="8" t="s">
        <v>22</v>
      </c>
      <c r="E9" s="15">
        <v>-59.87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/>
      <c r="T9" s="12">
        <v>-59.87</v>
      </c>
      <c r="U9" s="12"/>
      <c r="V9" s="19"/>
    </row>
    <row r="10" spans="1:22" x14ac:dyDescent="0.3">
      <c r="A10" s="13">
        <v>42865</v>
      </c>
      <c r="B10" s="14">
        <v>100305</v>
      </c>
      <c r="C10" s="8"/>
      <c r="D10" s="8" t="s">
        <v>23</v>
      </c>
      <c r="E10" s="15">
        <v>-288.45999999999998</v>
      </c>
      <c r="F10" s="10"/>
      <c r="G10" s="11"/>
      <c r="H10" s="11"/>
      <c r="I10" s="11"/>
      <c r="J10" s="10"/>
      <c r="K10" s="12"/>
      <c r="L10" s="12">
        <v>-288.45999999999998</v>
      </c>
      <c r="M10" s="12"/>
      <c r="N10" s="12"/>
      <c r="O10" s="12"/>
      <c r="P10" s="12"/>
      <c r="Q10" s="12"/>
      <c r="R10" s="12"/>
      <c r="S10" s="12"/>
      <c r="T10" s="12"/>
      <c r="U10" s="12"/>
      <c r="V10" s="19"/>
    </row>
    <row r="11" spans="1:22" x14ac:dyDescent="0.3">
      <c r="A11" s="13">
        <v>42879</v>
      </c>
      <c r="B11" s="14">
        <v>100306</v>
      </c>
      <c r="C11" s="8"/>
      <c r="D11" s="8" t="s">
        <v>24</v>
      </c>
      <c r="E11" s="15">
        <v>-98.03</v>
      </c>
      <c r="F11" s="10"/>
      <c r="G11" s="11"/>
      <c r="H11" s="11"/>
      <c r="I11" s="11"/>
      <c r="J11" s="10"/>
      <c r="K11" s="12">
        <v>-98.03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9"/>
    </row>
    <row r="12" spans="1:22" x14ac:dyDescent="0.3">
      <c r="A12" s="13">
        <v>42879</v>
      </c>
      <c r="B12" s="14">
        <v>100307</v>
      </c>
      <c r="C12" s="8"/>
      <c r="D12" s="8" t="s">
        <v>25</v>
      </c>
      <c r="E12" s="15">
        <v>-45</v>
      </c>
      <c r="F12" s="10"/>
      <c r="G12" s="11"/>
      <c r="H12" s="11"/>
      <c r="I12" s="11"/>
      <c r="J12" s="10"/>
      <c r="K12" s="12"/>
      <c r="L12" s="12"/>
      <c r="M12" s="12"/>
      <c r="N12" s="12"/>
      <c r="O12" s="12"/>
      <c r="P12" s="12"/>
      <c r="Q12" s="20"/>
      <c r="R12" s="12"/>
      <c r="S12" s="12"/>
      <c r="T12" s="12">
        <v>-45</v>
      </c>
      <c r="U12" s="12"/>
      <c r="V12" s="19"/>
    </row>
    <row r="13" spans="1:22" x14ac:dyDescent="0.3">
      <c r="A13" s="13">
        <v>42920</v>
      </c>
      <c r="B13" s="16">
        <v>100308</v>
      </c>
      <c r="C13" s="8"/>
      <c r="D13" s="8" t="s">
        <v>28</v>
      </c>
      <c r="E13" s="15">
        <v>-35</v>
      </c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/>
      <c r="R13" s="12">
        <v>-35</v>
      </c>
      <c r="S13" s="12"/>
      <c r="T13" s="12"/>
      <c r="U13" s="12"/>
      <c r="V13" s="19"/>
    </row>
    <row r="14" spans="1:22" x14ac:dyDescent="0.3">
      <c r="A14" s="13">
        <v>42920</v>
      </c>
      <c r="B14" s="16">
        <v>100309</v>
      </c>
      <c r="C14" s="8"/>
      <c r="D14" s="8" t="s">
        <v>27</v>
      </c>
      <c r="E14" s="15">
        <v>-36</v>
      </c>
      <c r="F14" s="10"/>
      <c r="G14" s="11"/>
      <c r="H14" s="11"/>
      <c r="I14" s="11"/>
      <c r="J14" s="10"/>
      <c r="K14" s="12"/>
      <c r="L14" s="12"/>
      <c r="M14" s="12"/>
      <c r="N14" s="12"/>
      <c r="O14" s="12"/>
      <c r="P14" s="12">
        <v>-36</v>
      </c>
      <c r="Q14" s="12"/>
      <c r="R14" s="12"/>
      <c r="S14" s="12"/>
      <c r="T14" s="12"/>
      <c r="U14" s="12"/>
      <c r="V14" s="19"/>
    </row>
    <row r="15" spans="1:22" x14ac:dyDescent="0.3">
      <c r="A15" s="13">
        <v>42920</v>
      </c>
      <c r="B15" s="16">
        <v>100310</v>
      </c>
      <c r="C15" s="8"/>
      <c r="D15" s="8" t="s">
        <v>39</v>
      </c>
      <c r="E15" s="15">
        <v>-396.65</v>
      </c>
      <c r="F15" s="10"/>
      <c r="G15" s="11"/>
      <c r="H15" s="11"/>
      <c r="I15" s="11"/>
      <c r="J15" s="10"/>
      <c r="K15" s="12"/>
      <c r="L15" s="12"/>
      <c r="M15" s="12"/>
      <c r="N15" s="12"/>
      <c r="O15" s="12"/>
      <c r="P15" s="12"/>
      <c r="Q15" s="12">
        <v>-396.65</v>
      </c>
      <c r="R15" s="12"/>
      <c r="S15" s="12"/>
      <c r="T15" s="12"/>
      <c r="U15" s="12"/>
      <c r="V15" s="19"/>
    </row>
    <row r="16" spans="1:22" x14ac:dyDescent="0.3">
      <c r="A16" s="13">
        <v>42920</v>
      </c>
      <c r="B16" s="16">
        <v>100311</v>
      </c>
      <c r="C16" s="8"/>
      <c r="D16" s="8" t="s">
        <v>26</v>
      </c>
      <c r="E16" s="15">
        <v>-37.47</v>
      </c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>
        <v>-37.47</v>
      </c>
      <c r="U16" s="12"/>
      <c r="V16" s="19"/>
    </row>
    <row r="17" spans="1:22" x14ac:dyDescent="0.3">
      <c r="A17" s="13">
        <v>42997</v>
      </c>
      <c r="B17" s="16">
        <v>100312</v>
      </c>
      <c r="C17" s="8"/>
      <c r="D17" s="8" t="s">
        <v>40</v>
      </c>
      <c r="E17" s="15">
        <v>-247</v>
      </c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>
        <v>-247</v>
      </c>
      <c r="R17" s="12"/>
      <c r="S17" s="12"/>
      <c r="T17" s="12"/>
      <c r="U17" s="12"/>
      <c r="V17" s="19"/>
    </row>
    <row r="18" spans="1:22" x14ac:dyDescent="0.3">
      <c r="A18" s="13">
        <v>43147</v>
      </c>
      <c r="B18" s="16">
        <v>100313</v>
      </c>
      <c r="C18" s="8"/>
      <c r="D18" s="8" t="s">
        <v>34</v>
      </c>
      <c r="E18" s="15">
        <v>-64.569999999999993</v>
      </c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/>
      <c r="R18" s="12"/>
      <c r="S18" s="12"/>
      <c r="T18" s="12">
        <v>-64.569999999999993</v>
      </c>
      <c r="U18" s="12"/>
      <c r="V18" s="19"/>
    </row>
    <row r="19" spans="1:22" x14ac:dyDescent="0.3">
      <c r="A19" s="13">
        <v>43147</v>
      </c>
      <c r="B19" s="16">
        <v>100314</v>
      </c>
      <c r="C19" s="8"/>
      <c r="D19" s="8" t="s">
        <v>32</v>
      </c>
      <c r="E19" s="15">
        <v>-357</v>
      </c>
      <c r="F19" s="10"/>
      <c r="G19" s="11"/>
      <c r="H19" s="11"/>
      <c r="I19" s="11"/>
      <c r="J19" s="10"/>
      <c r="K19" s="12"/>
      <c r="L19" s="12"/>
      <c r="M19" s="12"/>
      <c r="N19" s="12"/>
      <c r="O19" s="12"/>
      <c r="P19" s="12"/>
      <c r="Q19" s="12">
        <v>-357</v>
      </c>
      <c r="R19" s="12"/>
      <c r="S19" s="12"/>
      <c r="T19" s="12"/>
      <c r="U19" s="12"/>
      <c r="V19" s="19"/>
    </row>
    <row r="20" spans="1:22" x14ac:dyDescent="0.3">
      <c r="A20" s="13">
        <v>43081</v>
      </c>
      <c r="B20" s="16">
        <v>100343</v>
      </c>
      <c r="C20" s="8"/>
      <c r="D20" s="8" t="s">
        <v>36</v>
      </c>
      <c r="E20" s="15">
        <v>-3.49</v>
      </c>
      <c r="F20" s="10"/>
      <c r="G20" s="11"/>
      <c r="H20" s="11"/>
      <c r="I20" s="11"/>
      <c r="J20" s="10"/>
      <c r="K20" s="12"/>
      <c r="L20" s="12"/>
      <c r="M20" s="12"/>
      <c r="N20" s="12"/>
      <c r="O20" s="12"/>
      <c r="P20" s="12"/>
      <c r="Q20" s="12"/>
      <c r="R20" s="12"/>
      <c r="S20" s="12"/>
      <c r="T20" s="12">
        <v>-3.49</v>
      </c>
      <c r="U20" s="12"/>
      <c r="V20" s="19"/>
    </row>
    <row r="21" spans="1:22" x14ac:dyDescent="0.3">
      <c r="A21" s="13">
        <v>43171</v>
      </c>
      <c r="B21" s="16"/>
      <c r="C21" s="8"/>
      <c r="D21" s="8" t="s">
        <v>51</v>
      </c>
      <c r="E21" s="15">
        <v>290.63</v>
      </c>
      <c r="F21" s="10"/>
      <c r="G21" s="11">
        <v>290.63</v>
      </c>
      <c r="H21" s="11"/>
      <c r="I21" s="11"/>
      <c r="J21" s="10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9"/>
    </row>
    <row r="22" spans="1:22" x14ac:dyDescent="0.3">
      <c r="A22" s="30">
        <v>43180</v>
      </c>
      <c r="B22" s="23"/>
      <c r="C22" s="24"/>
      <c r="D22" s="29" t="s">
        <v>33</v>
      </c>
      <c r="E22" s="15">
        <v>-459</v>
      </c>
      <c r="F22" s="10"/>
      <c r="G22" s="11"/>
      <c r="H22" s="11"/>
      <c r="I22" s="11"/>
      <c r="J22" s="10"/>
      <c r="K22" s="22"/>
      <c r="L22" s="22"/>
      <c r="M22" s="22"/>
      <c r="N22" s="22"/>
      <c r="O22" s="22"/>
      <c r="P22" s="22"/>
      <c r="Q22" s="20">
        <v>-459</v>
      </c>
      <c r="R22" s="22"/>
      <c r="S22" s="22"/>
      <c r="T22" s="22"/>
      <c r="U22" s="22"/>
    </row>
    <row r="23" spans="1:22" x14ac:dyDescent="0.3">
      <c r="A23" s="30">
        <v>43180</v>
      </c>
      <c r="B23" s="23"/>
      <c r="C23" s="24"/>
      <c r="D23" s="29" t="s">
        <v>35</v>
      </c>
      <c r="E23" s="15">
        <v>-28.87</v>
      </c>
      <c r="F23" s="10"/>
      <c r="G23" s="11"/>
      <c r="H23" s="11"/>
      <c r="I23" s="11"/>
      <c r="J23" s="10"/>
      <c r="K23" s="22"/>
      <c r="L23" s="22"/>
      <c r="M23" s="22"/>
      <c r="N23" s="22"/>
      <c r="O23" s="22"/>
      <c r="P23" s="22"/>
      <c r="Q23" s="22"/>
      <c r="R23" s="22"/>
      <c r="S23" s="22"/>
      <c r="T23" s="20">
        <v>-28.87</v>
      </c>
      <c r="U23" s="22"/>
    </row>
    <row r="24" spans="1:22" x14ac:dyDescent="0.3">
      <c r="A24" s="30">
        <v>43180</v>
      </c>
      <c r="B24" s="23"/>
      <c r="C24" s="24"/>
      <c r="D24" s="29" t="s">
        <v>31</v>
      </c>
      <c r="E24" s="15">
        <v>-75</v>
      </c>
      <c r="F24" s="10"/>
      <c r="G24" s="11"/>
      <c r="H24" s="11"/>
      <c r="I24" s="11"/>
      <c r="J24" s="10"/>
      <c r="K24" s="22"/>
      <c r="L24" s="22"/>
      <c r="M24" s="22"/>
      <c r="N24" s="22"/>
      <c r="O24" s="22"/>
      <c r="P24" s="22"/>
      <c r="Q24" s="22"/>
      <c r="R24" s="22"/>
      <c r="S24" s="22"/>
      <c r="T24" s="20">
        <v>-75</v>
      </c>
      <c r="U24" s="22"/>
    </row>
    <row r="25" spans="1:22" x14ac:dyDescent="0.3">
      <c r="A25" s="25"/>
      <c r="B25" s="23"/>
      <c r="C25" s="24"/>
      <c r="D25" s="29" t="s">
        <v>43</v>
      </c>
      <c r="E25" s="15">
        <v>0</v>
      </c>
      <c r="F25" s="10"/>
      <c r="G25" s="11"/>
      <c r="H25" s="11"/>
      <c r="I25" s="11"/>
      <c r="J25" s="10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2" x14ac:dyDescent="0.3">
      <c r="A26" s="13">
        <v>43081</v>
      </c>
      <c r="B26" s="16">
        <v>100344</v>
      </c>
      <c r="C26" s="8"/>
      <c r="D26" s="8" t="s">
        <v>37</v>
      </c>
      <c r="E26" s="15">
        <v>0</v>
      </c>
      <c r="F26" s="10"/>
      <c r="G26" s="11"/>
      <c r="H26" s="11"/>
      <c r="I26" s="11"/>
      <c r="J26" s="10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9"/>
    </row>
    <row r="27" spans="1:22" ht="12" customHeight="1" x14ac:dyDescent="0.3">
      <c r="A27" s="13">
        <v>43081</v>
      </c>
      <c r="B27" s="16">
        <v>100345</v>
      </c>
      <c r="C27" s="8"/>
      <c r="D27" s="8" t="s">
        <v>37</v>
      </c>
      <c r="E27" s="15">
        <v>0</v>
      </c>
      <c r="F27" s="10"/>
      <c r="G27" s="11"/>
      <c r="H27" s="11"/>
      <c r="I27" s="11"/>
      <c r="J27" s="1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9"/>
    </row>
    <row r="28" spans="1:22" x14ac:dyDescent="0.3">
      <c r="A28" s="4"/>
      <c r="B28" s="8"/>
      <c r="C28" s="8"/>
      <c r="D28" s="33" t="s">
        <v>55</v>
      </c>
      <c r="E28" s="34">
        <f>SUM(E5:E27)</f>
        <v>2992.0900000000015</v>
      </c>
      <c r="F28" s="10"/>
      <c r="G28" s="11">
        <f>SUM(G6:G27)</f>
        <v>2790.63</v>
      </c>
      <c r="H28" s="11">
        <f>SUM(H6:H16)</f>
        <v>0</v>
      </c>
      <c r="I28" s="11">
        <f>SUM(I6:I16)</f>
        <v>0</v>
      </c>
      <c r="J28" s="10"/>
      <c r="K28" s="12">
        <f t="shared" ref="K28:S28" si="0">SUM(K6:K16)</f>
        <v>-98.03</v>
      </c>
      <c r="L28" s="12">
        <f t="shared" si="0"/>
        <v>-288.45999999999998</v>
      </c>
      <c r="M28" s="12">
        <f t="shared" si="0"/>
        <v>0</v>
      </c>
      <c r="N28" s="12">
        <f t="shared" si="0"/>
        <v>0</v>
      </c>
      <c r="O28" s="12">
        <f t="shared" si="0"/>
        <v>0</v>
      </c>
      <c r="P28" s="12">
        <f t="shared" si="0"/>
        <v>-36</v>
      </c>
      <c r="Q28" s="12">
        <f>SUM(Q6:Q27)</f>
        <v>-2195.9</v>
      </c>
      <c r="R28" s="12">
        <f t="shared" si="0"/>
        <v>-35</v>
      </c>
      <c r="S28" s="12">
        <f t="shared" si="0"/>
        <v>0</v>
      </c>
      <c r="T28" s="12">
        <f>SUM(T6:T27)</f>
        <v>-314.27</v>
      </c>
      <c r="U28" s="12"/>
      <c r="V28" s="19"/>
    </row>
    <row r="29" spans="1:22" ht="13.2" customHeight="1" x14ac:dyDescent="0.3">
      <c r="A29" s="13"/>
      <c r="B29" s="16"/>
      <c r="C29" s="8"/>
      <c r="D29" s="8" t="s">
        <v>57</v>
      </c>
      <c r="E29" s="15">
        <v>252.22</v>
      </c>
      <c r="F29" s="10"/>
      <c r="G29" s="11"/>
      <c r="H29" s="11"/>
      <c r="I29" s="11"/>
      <c r="J29" s="10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9"/>
    </row>
    <row r="30" spans="1:22" ht="13.2" customHeight="1" x14ac:dyDescent="0.3">
      <c r="A30" s="13"/>
      <c r="B30" s="16"/>
      <c r="C30" s="8"/>
      <c r="D30" s="8" t="s">
        <v>58</v>
      </c>
      <c r="E30" s="15">
        <v>0.17</v>
      </c>
      <c r="F30" s="10"/>
      <c r="G30" s="11">
        <v>0.17</v>
      </c>
      <c r="H30" s="11"/>
      <c r="I30" s="11">
        <v>0.17</v>
      </c>
      <c r="J30" s="10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19"/>
    </row>
    <row r="31" spans="1:22" ht="13.2" customHeight="1" x14ac:dyDescent="0.3">
      <c r="A31" s="13"/>
      <c r="B31" s="16"/>
      <c r="C31" s="8"/>
      <c r="D31" s="4" t="s">
        <v>60</v>
      </c>
      <c r="E31" s="32">
        <f>SUM(E28:E30)</f>
        <v>3244.4800000000014</v>
      </c>
      <c r="F31" s="10"/>
      <c r="G31" s="35">
        <f>SUM(G28:G30)</f>
        <v>2790.8</v>
      </c>
      <c r="H31" s="11"/>
      <c r="I31" s="11"/>
      <c r="J31" s="1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19"/>
    </row>
    <row r="32" spans="1:22" x14ac:dyDescent="0.3">
      <c r="A32" s="30">
        <v>43179</v>
      </c>
      <c r="B32" s="31">
        <v>100346</v>
      </c>
      <c r="C32" s="24"/>
      <c r="D32" s="29" t="s">
        <v>29</v>
      </c>
      <c r="E32" s="15">
        <v>-25</v>
      </c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>
        <v>-25</v>
      </c>
      <c r="T32" s="12"/>
      <c r="U32" s="12"/>
      <c r="V32" s="19"/>
    </row>
    <row r="33" spans="1:25" x14ac:dyDescent="0.3">
      <c r="A33" s="30">
        <v>43179</v>
      </c>
      <c r="B33" s="31">
        <v>100347</v>
      </c>
      <c r="C33" s="24"/>
      <c r="D33" s="29" t="s">
        <v>30</v>
      </c>
      <c r="E33" s="15">
        <v>-50</v>
      </c>
      <c r="F33" s="10"/>
      <c r="G33" s="11"/>
      <c r="H33" s="11"/>
      <c r="I33" s="11"/>
      <c r="J33" s="10"/>
      <c r="K33" s="12"/>
      <c r="L33" s="12"/>
      <c r="M33" s="12"/>
      <c r="N33" s="12"/>
      <c r="O33" s="12"/>
      <c r="P33" s="12"/>
      <c r="Q33" s="12"/>
      <c r="R33" s="12"/>
      <c r="S33" s="12">
        <v>-50</v>
      </c>
      <c r="T33" s="12"/>
      <c r="U33" s="12"/>
      <c r="V33" s="19"/>
    </row>
    <row r="34" spans="1:25" x14ac:dyDescent="0.3">
      <c r="A34" s="30">
        <v>43179</v>
      </c>
      <c r="B34" s="31">
        <v>100348</v>
      </c>
      <c r="C34" s="24"/>
      <c r="D34" s="29" t="s">
        <v>41</v>
      </c>
      <c r="E34" s="15">
        <v>-50</v>
      </c>
      <c r="F34" s="10"/>
      <c r="G34" s="11"/>
      <c r="H34" s="11"/>
      <c r="I34" s="11"/>
      <c r="J34" s="10"/>
      <c r="K34" s="12"/>
      <c r="L34" s="12"/>
      <c r="M34" s="12"/>
      <c r="N34" s="12"/>
      <c r="O34" s="12"/>
      <c r="P34" s="12"/>
      <c r="Q34" s="12"/>
      <c r="R34" s="12"/>
      <c r="S34" s="12">
        <v>-50</v>
      </c>
      <c r="T34" s="12"/>
      <c r="U34" s="12"/>
      <c r="V34" s="19"/>
    </row>
    <row r="35" spans="1:25" x14ac:dyDescent="0.3">
      <c r="A35" s="30">
        <v>43179</v>
      </c>
      <c r="B35" s="31">
        <v>100349</v>
      </c>
      <c r="C35" s="24"/>
      <c r="D35" s="29" t="s">
        <v>42</v>
      </c>
      <c r="E35" s="15">
        <v>-50</v>
      </c>
      <c r="F35" s="10"/>
      <c r="G35" s="11"/>
      <c r="H35" s="11"/>
      <c r="I35" s="11"/>
      <c r="J35" s="10"/>
      <c r="K35" s="12"/>
      <c r="L35" s="12"/>
      <c r="M35" s="12"/>
      <c r="N35" s="12"/>
      <c r="O35" s="12"/>
      <c r="P35" s="12"/>
      <c r="Q35" s="12"/>
      <c r="R35" s="12"/>
      <c r="S35" s="12">
        <v>-50</v>
      </c>
      <c r="T35" s="12"/>
      <c r="U35" s="12"/>
      <c r="V35" s="19"/>
    </row>
    <row r="36" spans="1:25" x14ac:dyDescent="0.3">
      <c r="A36" s="18"/>
      <c r="B36" s="16"/>
      <c r="C36" s="8"/>
      <c r="D36" s="24" t="s">
        <v>44</v>
      </c>
      <c r="E36" s="17">
        <f>SUM(E32:E35)</f>
        <v>-175</v>
      </c>
      <c r="F36" s="10"/>
      <c r="G36" s="11"/>
      <c r="H36" s="11"/>
      <c r="I36" s="11"/>
      <c r="J36" s="10"/>
      <c r="K36" s="22"/>
      <c r="L36" s="22"/>
      <c r="M36" s="22"/>
      <c r="N36" s="22"/>
      <c r="O36" s="22"/>
      <c r="P36" s="22"/>
      <c r="Q36" s="22"/>
      <c r="R36" s="22"/>
      <c r="S36" s="20">
        <f>SUM(S32:S35)</f>
        <v>-175</v>
      </c>
      <c r="T36" s="20"/>
      <c r="U36" s="22"/>
    </row>
    <row r="37" spans="1:25" x14ac:dyDescent="0.3">
      <c r="A37" s="26" t="s">
        <v>45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1:25" x14ac:dyDescent="0.3">
      <c r="A38" s="26" t="s">
        <v>54</v>
      </c>
      <c r="B38" s="27"/>
      <c r="C38" s="27"/>
      <c r="D38" s="27"/>
      <c r="E38" s="28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1:25" x14ac:dyDescent="0.3">
      <c r="A39" s="26" t="s">
        <v>56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5" x14ac:dyDescent="0.3">
      <c r="A40" s="36" t="s">
        <v>61</v>
      </c>
      <c r="B40" s="2"/>
      <c r="C40" s="2"/>
      <c r="D40" s="2"/>
      <c r="E40" s="2"/>
      <c r="F40" s="2"/>
      <c r="G40" s="2"/>
      <c r="H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3">
      <c r="A41" s="3" t="s">
        <v>62</v>
      </c>
      <c r="B41" s="3"/>
      <c r="C41" s="3"/>
      <c r="D41" s="3"/>
      <c r="E41" s="3"/>
      <c r="F41" s="3"/>
      <c r="G41" s="3"/>
      <c r="H41" s="3"/>
      <c r="I41" s="3"/>
      <c r="J41" s="3"/>
      <c r="N41" s="3" t="s">
        <v>63</v>
      </c>
      <c r="O41" s="3"/>
      <c r="P41" s="3"/>
    </row>
  </sheetData>
  <pageMargins left="7.7499999999999999E-3" right="0" top="0" bottom="0" header="0" footer="0"/>
  <pageSetup paperSize="9" scale="9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2018-05-28T16:33:25Z</cp:lastPrinted>
  <dcterms:created xsi:type="dcterms:W3CDTF">2016-08-11T14:46:42Z</dcterms:created>
  <dcterms:modified xsi:type="dcterms:W3CDTF">2018-05-28T16:33:56Z</dcterms:modified>
  <cp:category/>
  <cp:contentStatus/>
</cp:coreProperties>
</file>