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Rosalyn\Documents\"/>
    </mc:Choice>
  </mc:AlternateContent>
  <xr:revisionPtr revIDLastSave="0" documentId="13_ncr:1_{50FD88D2-4704-4137-90A0-64B77AD07D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sh Boo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" i="1" l="1"/>
  <c r="T36" i="1"/>
  <c r="S36" i="1"/>
  <c r="R36" i="1"/>
  <c r="Q36" i="1"/>
  <c r="L36" i="1"/>
  <c r="K36" i="1"/>
  <c r="I36" i="1"/>
  <c r="G36" i="1"/>
  <c r="E36" i="1"/>
  <c r="E41" i="1"/>
  <c r="E5" i="1"/>
  <c r="E33" i="1" s="1"/>
</calcChain>
</file>

<file path=xl/sharedStrings.xml><?xml version="1.0" encoding="utf-8"?>
<sst xmlns="http://schemas.openxmlformats.org/spreadsheetml/2006/main" count="65" uniqueCount="63">
  <si>
    <t>ALBY WITH THWAITE PARISH COUNCIL</t>
  </si>
  <si>
    <t xml:space="preserve">Date cheque </t>
  </si>
  <si>
    <t>VAT</t>
  </si>
  <si>
    <t>Details</t>
  </si>
  <si>
    <t>Amount</t>
  </si>
  <si>
    <t xml:space="preserve">Bank </t>
  </si>
  <si>
    <t>s142</t>
  </si>
  <si>
    <t>s137</t>
  </si>
  <si>
    <t>Election</t>
  </si>
  <si>
    <t>Clerk's</t>
  </si>
  <si>
    <t>Donation</t>
  </si>
  <si>
    <t>Expenses</t>
  </si>
  <si>
    <t>Interest</t>
  </si>
  <si>
    <t>costs</t>
  </si>
  <si>
    <t>Salary</t>
  </si>
  <si>
    <t>Subs</t>
  </si>
  <si>
    <t xml:space="preserve">IT </t>
  </si>
  <si>
    <t>Income</t>
  </si>
  <si>
    <t>Cheque No.</t>
  </si>
  <si>
    <t>Insur</t>
  </si>
  <si>
    <t xml:space="preserve">Addendum 1  </t>
  </si>
  <si>
    <t>1st quarter</t>
  </si>
  <si>
    <t>2nd quarter</t>
  </si>
  <si>
    <t>3rd quarter</t>
  </si>
  <si>
    <t>Will Cutts - ink</t>
  </si>
  <si>
    <t>Final quarter</t>
  </si>
  <si>
    <t>stationery</t>
  </si>
  <si>
    <t>Key box E5 =4,139.41 - 399.82</t>
  </si>
  <si>
    <t xml:space="preserve">PRECEPT </t>
  </si>
  <si>
    <t>Balance brought forward @ 6 April 2021</t>
  </si>
  <si>
    <t>Community Account</t>
  </si>
  <si>
    <t>PRECEPT 1st instalment</t>
  </si>
  <si>
    <t>Business Savings Account</t>
  </si>
  <si>
    <t>Stephen Jordan (work on the Common</t>
  </si>
  <si>
    <t>Nalc subscription</t>
  </si>
  <si>
    <t>cancelled cheque</t>
  </si>
  <si>
    <t>Communith Action Suffolk (insurance)</t>
  </si>
  <si>
    <t>Box File and toner (for the Chair)</t>
  </si>
  <si>
    <t>Clerk's salary 1st quarter</t>
  </si>
  <si>
    <t>Stationery Expenses</t>
  </si>
  <si>
    <t>Internal Audit</t>
  </si>
  <si>
    <t>Clerk's salary 2nd quarter</t>
  </si>
  <si>
    <t>Stationery Expenses 2nd quarter</t>
  </si>
  <si>
    <t>Mark Eade- Bush shelter maintenance</t>
  </si>
  <si>
    <t>The Rose Garden (funeral wreath)</t>
  </si>
  <si>
    <t>brought forward</t>
  </si>
  <si>
    <t xml:space="preserve">  </t>
  </si>
  <si>
    <t>Clerks Salary 3rd quarter</t>
  </si>
  <si>
    <t>Keeping in Touch donation</t>
  </si>
  <si>
    <t>spoiled cheque</t>
  </si>
  <si>
    <t>Aldborough Village Care</t>
  </si>
  <si>
    <t>Thwaite PCC (grass cutting)</t>
  </si>
  <si>
    <t>Alby PCC (grass cutting)</t>
  </si>
  <si>
    <t>JAX 1st Aid Supplies (High Vis vests)</t>
  </si>
  <si>
    <t>Paul Riches (new sign on the Common)</t>
  </si>
  <si>
    <t>Hire of Aldborough Church Room</t>
  </si>
  <si>
    <t>Clerk's salary final quarter</t>
  </si>
  <si>
    <t>Stationery reimbursement final quarter</t>
  </si>
  <si>
    <t>STATEMENT OF ACCOUNTS @ 31 March 2022</t>
  </si>
  <si>
    <t>1 April 21 to 31 March 2022</t>
  </si>
  <si>
    <t>Annual Interest</t>
  </si>
  <si>
    <t>Total balances carried forward</t>
  </si>
  <si>
    <t>3rd Quarter @ 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</si>
</sst>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rgb="FFC0000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BBF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  <xf numFmtId="0" fontId="4" fillId="0" borderId="0" xfId="0" applyFont="1" applyBorder="1"/>
    <xf numFmtId="4" fontId="4" fillId="2" borderId="1" xfId="1" applyNumberFormat="1" applyFont="1" applyFill="1" applyBorder="1"/>
    <xf numFmtId="4" fontId="4" fillId="3" borderId="1" xfId="1" applyNumberFormat="1" applyFont="1" applyFill="1" applyBorder="1"/>
    <xf numFmtId="0" fontId="7" fillId="0" borderId="0" xfId="0" applyFont="1"/>
    <xf numFmtId="0" fontId="6" fillId="0" borderId="1" xfId="0" applyFont="1" applyBorder="1"/>
    <xf numFmtId="0" fontId="10" fillId="0" borderId="0" xfId="0" applyFont="1"/>
    <xf numFmtId="4" fontId="10" fillId="0" borderId="0" xfId="0" applyNumberFormat="1" applyFont="1"/>
    <xf numFmtId="164" fontId="11" fillId="0" borderId="1" xfId="0" applyNumberFormat="1" applyFont="1" applyBorder="1" applyAlignment="1">
      <alignment horizontal="left"/>
    </xf>
    <xf numFmtId="0" fontId="12" fillId="0" borderId="1" xfId="0" applyFont="1" applyBorder="1"/>
    <xf numFmtId="0" fontId="13" fillId="0" borderId="0" xfId="0" applyFont="1"/>
    <xf numFmtId="4" fontId="14" fillId="0" borderId="0" xfId="1" applyNumberFormat="1" applyFont="1" applyBorder="1"/>
    <xf numFmtId="4" fontId="3" fillId="3" borderId="1" xfId="1" applyNumberFormat="1" applyFont="1" applyFill="1" applyBorder="1"/>
    <xf numFmtId="4" fontId="9" fillId="3" borderId="1" xfId="1" applyNumberFormat="1" applyFont="1" applyFill="1" applyBorder="1"/>
    <xf numFmtId="4" fontId="11" fillId="0" borderId="1" xfId="1" applyNumberFormat="1" applyFont="1" applyBorder="1"/>
    <xf numFmtId="4" fontId="8" fillId="0" borderId="1" xfId="1" applyNumberFormat="1" applyFont="1" applyBorder="1"/>
    <xf numFmtId="4" fontId="15" fillId="3" borderId="1" xfId="1" applyNumberFormat="1" applyFont="1" applyFill="1" applyBorder="1"/>
    <xf numFmtId="164" fontId="17" fillId="0" borderId="1" xfId="0" applyNumberFormat="1" applyFont="1" applyBorder="1" applyAlignment="1">
      <alignment horizontal="left"/>
    </xf>
    <xf numFmtId="0" fontId="17" fillId="0" borderId="1" xfId="0" applyFont="1" applyBorder="1"/>
    <xf numFmtId="164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/>
    <xf numFmtId="0" fontId="4" fillId="5" borderId="0" xfId="0" applyFont="1" applyFill="1"/>
    <xf numFmtId="0" fontId="2" fillId="6" borderId="0" xfId="0" applyFont="1" applyFill="1"/>
    <xf numFmtId="4" fontId="19" fillId="2" borderId="1" xfId="1" applyNumberFormat="1" applyFont="1" applyFill="1" applyBorder="1"/>
    <xf numFmtId="164" fontId="20" fillId="0" borderId="1" xfId="0" applyNumberFormat="1" applyFont="1" applyBorder="1" applyAlignment="1">
      <alignment horizontal="left"/>
    </xf>
    <xf numFmtId="0" fontId="20" fillId="0" borderId="1" xfId="0" applyFont="1" applyBorder="1"/>
    <xf numFmtId="0" fontId="2" fillId="7" borderId="0" xfId="0" applyFont="1" applyFill="1"/>
    <xf numFmtId="164" fontId="22" fillId="0" borderId="1" xfId="0" applyNumberFormat="1" applyFont="1" applyBorder="1" applyAlignment="1">
      <alignment horizontal="left"/>
    </xf>
    <xf numFmtId="0" fontId="22" fillId="0" borderId="1" xfId="0" applyFont="1" applyBorder="1"/>
    <xf numFmtId="0" fontId="2" fillId="8" borderId="0" xfId="0" applyFont="1" applyFill="1"/>
    <xf numFmtId="4" fontId="5" fillId="4" borderId="1" xfId="1" applyNumberFormat="1" applyFont="1" applyFill="1" applyBorder="1"/>
    <xf numFmtId="0" fontId="17" fillId="0" borderId="1" xfId="0" applyFont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4" fontId="3" fillId="4" borderId="1" xfId="1" applyNumberFormat="1" applyFont="1" applyFill="1" applyBorder="1"/>
    <xf numFmtId="4" fontId="17" fillId="0" borderId="1" xfId="1" applyNumberFormat="1" applyFont="1" applyBorder="1"/>
    <xf numFmtId="164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0" borderId="1" xfId="0" applyFont="1" applyBorder="1"/>
    <xf numFmtId="4" fontId="18" fillId="0" borderId="1" xfId="1" applyNumberFormat="1" applyFont="1" applyBorder="1"/>
    <xf numFmtId="0" fontId="19" fillId="0" borderId="0" xfId="0" applyFont="1" applyBorder="1"/>
    <xf numFmtId="4" fontId="19" fillId="3" borderId="1" xfId="1" applyNumberFormat="1" applyFont="1" applyFill="1" applyBorder="1"/>
    <xf numFmtId="4" fontId="18" fillId="3" borderId="1" xfId="1" applyNumberFormat="1" applyFont="1" applyFill="1" applyBorder="1"/>
    <xf numFmtId="0" fontId="23" fillId="0" borderId="0" xfId="0" applyFont="1"/>
    <xf numFmtId="0" fontId="24" fillId="0" borderId="0" xfId="0" applyFont="1"/>
    <xf numFmtId="15" fontId="18" fillId="0" borderId="0" xfId="0" applyNumberFormat="1" applyFont="1" applyAlignment="1">
      <alignment horizontal="left"/>
    </xf>
    <xf numFmtId="15" fontId="3" fillId="0" borderId="1" xfId="0" applyNumberFormat="1" applyFont="1" applyBorder="1" applyAlignment="1">
      <alignment horizontal="left"/>
    </xf>
    <xf numFmtId="4" fontId="20" fillId="0" borderId="1" xfId="1" applyNumberFormat="1" applyFont="1" applyBorder="1"/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0" fontId="8" fillId="0" borderId="0" xfId="0" applyFont="1" applyBorder="1"/>
    <xf numFmtId="4" fontId="4" fillId="2" borderId="0" xfId="1" applyNumberFormat="1" applyFont="1" applyFill="1" applyBorder="1"/>
    <xf numFmtId="4" fontId="4" fillId="3" borderId="0" xfId="1" applyNumberFormat="1" applyFont="1" applyFill="1" applyBorder="1"/>
    <xf numFmtId="4" fontId="3" fillId="3" borderId="0" xfId="1" applyNumberFormat="1" applyFont="1" applyFill="1" applyBorder="1"/>
    <xf numFmtId="4" fontId="15" fillId="3" borderId="0" xfId="1" applyNumberFormat="1" applyFont="1" applyFill="1" applyBorder="1"/>
    <xf numFmtId="4" fontId="25" fillId="0" borderId="1" xfId="1" applyNumberFormat="1" applyFont="1" applyBorder="1"/>
    <xf numFmtId="4" fontId="22" fillId="0" borderId="1" xfId="1" applyNumberFormat="1" applyFont="1" applyBorder="1"/>
    <xf numFmtId="164" fontId="10" fillId="0" borderId="0" xfId="0" applyNumberFormat="1" applyFont="1"/>
    <xf numFmtId="4" fontId="5" fillId="3" borderId="1" xfId="1" applyNumberFormat="1" applyFont="1" applyFill="1" applyBorder="1"/>
    <xf numFmtId="4" fontId="3" fillId="2" borderId="1" xfId="1" applyNumberFormat="1" applyFont="1" applyFill="1" applyBorder="1"/>
    <xf numFmtId="4" fontId="26" fillId="3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B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90" zoomScaleNormal="90" workbookViewId="0">
      <selection activeCell="K38" sqref="K38"/>
    </sheetView>
  </sheetViews>
  <sheetFormatPr defaultRowHeight="14.4" x14ac:dyDescent="0.3"/>
  <cols>
    <col min="1" max="1" width="15.88671875" style="1" customWidth="1"/>
    <col min="2" max="2" width="9.21875" customWidth="1"/>
    <col min="3" max="3" width="5" customWidth="1"/>
    <col min="4" max="4" width="31.21875" customWidth="1"/>
    <col min="5" max="5" width="7.5546875" customWidth="1"/>
    <col min="6" max="6" width="1.33203125" customWidth="1"/>
    <col min="7" max="7" width="7.21875" customWidth="1"/>
    <col min="8" max="8" width="5.44140625" customWidth="1"/>
    <col min="9" max="9" width="7.44140625" customWidth="1"/>
    <col min="10" max="10" width="1.33203125" customWidth="1"/>
    <col min="11" max="11" width="7.44140625" customWidth="1"/>
    <col min="12" max="12" width="6.21875" customWidth="1"/>
    <col min="13" max="13" width="4.33203125" customWidth="1"/>
    <col min="14" max="14" width="3.88671875" customWidth="1"/>
    <col min="15" max="15" width="6.6640625" customWidth="1"/>
    <col min="16" max="16" width="5.88671875" customWidth="1"/>
    <col min="17" max="17" width="7.88671875" customWidth="1"/>
    <col min="18" max="18" width="6.33203125" customWidth="1"/>
    <col min="19" max="19" width="6.6640625" customWidth="1"/>
    <col min="20" max="20" width="6.33203125" customWidth="1"/>
    <col min="21" max="21" width="6.6640625" customWidth="1"/>
  </cols>
  <sheetData>
    <row r="1" spans="1:22" x14ac:dyDescent="0.3">
      <c r="A1" s="2" t="s">
        <v>0</v>
      </c>
      <c r="B1" s="3"/>
      <c r="C1" s="3"/>
      <c r="D1" s="2" t="s">
        <v>58</v>
      </c>
      <c r="E1" s="3"/>
      <c r="F1" s="3"/>
      <c r="G1" s="3" t="s">
        <v>27</v>
      </c>
      <c r="H1" s="3"/>
      <c r="I1" s="3"/>
      <c r="J1" s="3"/>
      <c r="K1" s="3"/>
      <c r="L1" s="2"/>
      <c r="M1" s="3"/>
      <c r="N1" s="3"/>
      <c r="O1" s="3"/>
      <c r="P1" s="3"/>
      <c r="Q1" s="3"/>
      <c r="R1" s="3"/>
      <c r="S1" s="3"/>
      <c r="T1" s="3"/>
      <c r="U1" s="3"/>
      <c r="V1" s="12"/>
    </row>
    <row r="2" spans="1:22" x14ac:dyDescent="0.3">
      <c r="A2" s="2" t="s">
        <v>62</v>
      </c>
      <c r="B2" s="18"/>
      <c r="C2" s="18"/>
      <c r="D2" s="18" t="s">
        <v>20</v>
      </c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12"/>
    </row>
    <row r="3" spans="1:22" x14ac:dyDescent="0.3">
      <c r="A3" s="4" t="s">
        <v>1</v>
      </c>
      <c r="B3" s="4" t="s">
        <v>18</v>
      </c>
      <c r="C3" s="4" t="s">
        <v>2</v>
      </c>
      <c r="D3" s="4" t="s">
        <v>3</v>
      </c>
      <c r="E3" s="4" t="s">
        <v>4</v>
      </c>
      <c r="F3" s="5"/>
      <c r="G3" s="6" t="s">
        <v>17</v>
      </c>
      <c r="H3" s="6" t="s">
        <v>2</v>
      </c>
      <c r="I3" s="6" t="s">
        <v>5</v>
      </c>
      <c r="J3" s="5"/>
      <c r="K3" s="7" t="s">
        <v>15</v>
      </c>
      <c r="L3" s="7" t="s">
        <v>19</v>
      </c>
      <c r="M3" s="7" t="s">
        <v>6</v>
      </c>
      <c r="N3" s="7" t="s">
        <v>7</v>
      </c>
      <c r="O3" s="7" t="s">
        <v>8</v>
      </c>
      <c r="P3" s="7" t="s">
        <v>16</v>
      </c>
      <c r="Q3" s="7" t="s">
        <v>9</v>
      </c>
      <c r="R3" s="7" t="s">
        <v>26</v>
      </c>
      <c r="S3" s="7" t="s">
        <v>10</v>
      </c>
      <c r="T3" s="7" t="s">
        <v>11</v>
      </c>
      <c r="U3" s="7"/>
      <c r="V3" s="12"/>
    </row>
    <row r="4" spans="1:22" x14ac:dyDescent="0.3">
      <c r="A4" s="4"/>
      <c r="B4" s="4"/>
      <c r="C4" s="4"/>
      <c r="D4" s="4"/>
      <c r="E4" s="4"/>
      <c r="F4" s="5"/>
      <c r="G4" s="6"/>
      <c r="H4" s="6"/>
      <c r="I4" s="6" t="s">
        <v>12</v>
      </c>
      <c r="J4" s="5"/>
      <c r="K4" s="7"/>
      <c r="L4" s="7"/>
      <c r="M4" s="7"/>
      <c r="N4" s="7"/>
      <c r="O4" s="7" t="s">
        <v>13</v>
      </c>
      <c r="P4" s="7"/>
      <c r="Q4" s="7" t="s">
        <v>14</v>
      </c>
      <c r="R4" s="7"/>
      <c r="S4" s="7"/>
      <c r="T4" s="7"/>
      <c r="U4" s="7"/>
      <c r="V4" s="12"/>
    </row>
    <row r="5" spans="1:22" x14ac:dyDescent="0.3">
      <c r="A5" s="4" t="s">
        <v>29</v>
      </c>
      <c r="B5" s="8"/>
      <c r="C5" s="8"/>
      <c r="D5" s="8" t="s">
        <v>30</v>
      </c>
      <c r="E5" s="48">
        <f>4139.41-399.82</f>
        <v>3739.5899999999997</v>
      </c>
      <c r="F5" s="9"/>
      <c r="G5" s="10"/>
      <c r="H5" s="10">
        <v>0</v>
      </c>
      <c r="I5" s="10">
        <v>0.04</v>
      </c>
      <c r="J5" s="9"/>
      <c r="K5" s="11"/>
      <c r="L5" s="20"/>
      <c r="M5" s="11"/>
      <c r="N5" s="11"/>
      <c r="O5" s="11"/>
      <c r="P5" s="11"/>
      <c r="Q5" s="11"/>
      <c r="R5" s="11"/>
      <c r="S5" s="11"/>
      <c r="T5" s="11"/>
      <c r="U5" s="11"/>
      <c r="V5" s="12"/>
    </row>
    <row r="6" spans="1:22" x14ac:dyDescent="0.3">
      <c r="A6" s="60" t="s">
        <v>45</v>
      </c>
      <c r="B6" s="8">
        <v>100408</v>
      </c>
      <c r="C6" s="8"/>
      <c r="D6" s="8" t="s">
        <v>24</v>
      </c>
      <c r="E6" s="48">
        <v>-19.5</v>
      </c>
      <c r="F6" s="9"/>
      <c r="G6" s="10"/>
      <c r="H6" s="10"/>
      <c r="I6" s="10"/>
      <c r="J6" s="9"/>
      <c r="K6" s="11"/>
      <c r="L6" s="20"/>
      <c r="M6" s="11"/>
      <c r="N6" s="11"/>
      <c r="O6" s="11"/>
      <c r="P6" s="11"/>
      <c r="Q6" s="11"/>
      <c r="R6" s="11"/>
      <c r="S6" s="11"/>
      <c r="T6" s="11">
        <v>-19.5</v>
      </c>
      <c r="U6" s="11"/>
      <c r="V6" s="12"/>
    </row>
    <row r="7" spans="1:22" x14ac:dyDescent="0.3">
      <c r="A7" s="60">
        <v>44308</v>
      </c>
      <c r="B7" s="8"/>
      <c r="C7" s="8"/>
      <c r="D7" s="8" t="s">
        <v>31</v>
      </c>
      <c r="E7" s="48">
        <v>1500</v>
      </c>
      <c r="F7" s="9"/>
      <c r="G7" s="10">
        <v>1500</v>
      </c>
      <c r="H7" s="10"/>
      <c r="I7" s="10"/>
      <c r="J7" s="9"/>
      <c r="K7" s="11"/>
      <c r="L7" s="20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22" x14ac:dyDescent="0.3">
      <c r="A8" s="60">
        <v>44469</v>
      </c>
      <c r="B8" s="8"/>
      <c r="C8" s="8"/>
      <c r="D8" s="8" t="s">
        <v>28</v>
      </c>
      <c r="E8" s="48">
        <v>1500</v>
      </c>
      <c r="F8" s="9"/>
      <c r="G8" s="10">
        <v>1500</v>
      </c>
      <c r="H8" s="10"/>
      <c r="I8" s="10"/>
      <c r="J8" s="9"/>
      <c r="K8" s="11"/>
      <c r="L8" s="20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spans="1:22" x14ac:dyDescent="0.3">
      <c r="A9" s="25" t="s">
        <v>46</v>
      </c>
      <c r="B9" s="46">
        <v>100409</v>
      </c>
      <c r="C9" s="47"/>
      <c r="D9" s="26" t="s">
        <v>54</v>
      </c>
      <c r="E9" s="49">
        <v>-50</v>
      </c>
      <c r="F9" s="9"/>
      <c r="G9" s="31"/>
      <c r="H9" s="10"/>
      <c r="I9" s="10"/>
      <c r="J9" s="9"/>
      <c r="K9" s="11"/>
      <c r="L9" s="20"/>
      <c r="M9" s="11"/>
      <c r="N9" s="11"/>
      <c r="O9" s="11"/>
      <c r="P9" s="11"/>
      <c r="Q9" s="11"/>
      <c r="R9" s="11"/>
      <c r="S9" s="11"/>
      <c r="T9" s="11">
        <v>-50</v>
      </c>
      <c r="U9" s="11"/>
      <c r="V9" s="12"/>
    </row>
    <row r="10" spans="1:22" x14ac:dyDescent="0.3">
      <c r="A10" s="16">
        <v>44348</v>
      </c>
      <c r="B10" s="44">
        <v>100410</v>
      </c>
      <c r="C10" s="45"/>
      <c r="D10" s="26" t="s">
        <v>33</v>
      </c>
      <c r="E10" s="49">
        <v>-100</v>
      </c>
      <c r="F10" s="9"/>
      <c r="G10" s="10"/>
      <c r="H10" s="10"/>
      <c r="I10" s="10"/>
      <c r="J10" s="9"/>
      <c r="K10" s="11"/>
      <c r="L10" s="20"/>
      <c r="M10" s="11"/>
      <c r="N10" s="11"/>
      <c r="O10" s="11"/>
      <c r="P10" s="11"/>
      <c r="Q10" s="11"/>
      <c r="R10" s="11"/>
      <c r="S10" s="11"/>
      <c r="T10" s="11">
        <v>-100</v>
      </c>
      <c r="U10" s="11"/>
      <c r="V10" s="12"/>
    </row>
    <row r="11" spans="1:22" x14ac:dyDescent="0.3">
      <c r="A11" s="25">
        <v>44349</v>
      </c>
      <c r="B11" s="39">
        <v>100411</v>
      </c>
      <c r="C11" s="26"/>
      <c r="D11" s="26" t="s">
        <v>34</v>
      </c>
      <c r="E11" s="49">
        <v>-134.94</v>
      </c>
      <c r="F11" s="9"/>
      <c r="G11" s="10"/>
      <c r="H11" s="10"/>
      <c r="I11" s="10"/>
      <c r="J11" s="9"/>
      <c r="K11" s="11">
        <v>-134.94</v>
      </c>
      <c r="L11" s="20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1:22" x14ac:dyDescent="0.3">
      <c r="A12" s="25">
        <v>44350</v>
      </c>
      <c r="B12" s="39">
        <v>100412</v>
      </c>
      <c r="C12" s="26"/>
      <c r="D12" s="26" t="s">
        <v>35</v>
      </c>
      <c r="E12" s="49">
        <v>0</v>
      </c>
      <c r="F12" s="9"/>
      <c r="G12" s="10"/>
      <c r="H12" s="10"/>
      <c r="I12" s="10"/>
      <c r="J12" s="9"/>
      <c r="K12" s="11"/>
      <c r="L12" s="20"/>
      <c r="M12" s="11"/>
      <c r="N12" s="11"/>
      <c r="O12" s="11"/>
      <c r="P12" s="11"/>
      <c r="Q12" s="11"/>
      <c r="R12" s="11"/>
      <c r="S12" s="11"/>
      <c r="T12" s="11"/>
      <c r="U12" s="11"/>
      <c r="V12" s="12"/>
    </row>
    <row r="13" spans="1:22" x14ac:dyDescent="0.3">
      <c r="A13" s="25">
        <v>44357</v>
      </c>
      <c r="B13" s="39">
        <v>100413</v>
      </c>
      <c r="C13" s="26"/>
      <c r="D13" s="26" t="s">
        <v>36</v>
      </c>
      <c r="E13" s="49">
        <v>-222.38</v>
      </c>
      <c r="F13" s="9"/>
      <c r="G13" s="10"/>
      <c r="H13" s="10"/>
      <c r="I13" s="10"/>
      <c r="J13" s="9"/>
      <c r="K13" s="11"/>
      <c r="L13" s="11">
        <v>-222.38</v>
      </c>
      <c r="M13" s="11"/>
      <c r="N13" s="11"/>
      <c r="O13" s="11"/>
      <c r="P13" s="11"/>
      <c r="Q13" s="11"/>
      <c r="R13" s="11"/>
      <c r="S13" s="11"/>
      <c r="T13" s="11"/>
      <c r="U13" s="11"/>
      <c r="V13" s="12"/>
    </row>
    <row r="14" spans="1:22" x14ac:dyDescent="0.3">
      <c r="A14" s="25">
        <v>44359</v>
      </c>
      <c r="B14" s="39">
        <v>100414</v>
      </c>
      <c r="C14" s="26"/>
      <c r="D14" s="26" t="s">
        <v>37</v>
      </c>
      <c r="E14" s="49">
        <v>-27.98</v>
      </c>
      <c r="F14" s="9"/>
      <c r="G14" s="10"/>
      <c r="H14" s="10"/>
      <c r="I14" s="10"/>
      <c r="J14" s="9"/>
      <c r="K14" s="11"/>
      <c r="L14" s="20"/>
      <c r="M14" s="11"/>
      <c r="N14" s="11"/>
      <c r="O14" s="11"/>
      <c r="P14" s="11"/>
      <c r="Q14" s="11"/>
      <c r="R14" s="11"/>
      <c r="S14" s="11"/>
      <c r="T14" s="11">
        <v>-27.98</v>
      </c>
      <c r="U14" s="11"/>
      <c r="V14" s="12"/>
    </row>
    <row r="15" spans="1:22" x14ac:dyDescent="0.3">
      <c r="A15" s="25">
        <v>44359</v>
      </c>
      <c r="B15" s="39">
        <v>100415</v>
      </c>
      <c r="C15" s="26"/>
      <c r="D15" s="26" t="s">
        <v>38</v>
      </c>
      <c r="E15" s="49">
        <v>-413.75</v>
      </c>
      <c r="F15" s="9"/>
      <c r="G15" s="10"/>
      <c r="H15" s="10"/>
      <c r="I15" s="10"/>
      <c r="J15" s="9"/>
      <c r="K15" s="11"/>
      <c r="L15" s="21"/>
      <c r="M15" s="11"/>
      <c r="N15" s="11"/>
      <c r="O15" s="11"/>
      <c r="P15" s="11"/>
      <c r="Q15" s="11">
        <v>-413.75</v>
      </c>
      <c r="R15" s="11"/>
      <c r="S15" s="11"/>
      <c r="T15" s="11"/>
      <c r="U15" s="11"/>
      <c r="V15" s="12"/>
    </row>
    <row r="16" spans="1:22" x14ac:dyDescent="0.3">
      <c r="A16" s="25">
        <v>44359</v>
      </c>
      <c r="B16" s="39">
        <v>100416</v>
      </c>
      <c r="C16" s="26"/>
      <c r="D16" s="26" t="s">
        <v>39</v>
      </c>
      <c r="E16" s="49">
        <v>-42.51</v>
      </c>
      <c r="F16" s="9"/>
      <c r="G16" s="10"/>
      <c r="H16" s="10"/>
      <c r="I16" s="10"/>
      <c r="J16" s="9"/>
      <c r="K16" s="11"/>
      <c r="L16" s="20"/>
      <c r="M16" s="11"/>
      <c r="N16" s="11"/>
      <c r="O16" s="11"/>
      <c r="P16" s="11"/>
      <c r="Q16" s="11"/>
      <c r="R16" s="11">
        <v>-42.51</v>
      </c>
      <c r="S16" s="11"/>
      <c r="T16" s="11"/>
      <c r="U16" s="11"/>
      <c r="V16" s="12"/>
    </row>
    <row r="17" spans="1:22" s="58" customFormat="1" x14ac:dyDescent="0.3">
      <c r="A17" s="50">
        <v>44400</v>
      </c>
      <c r="B17" s="51">
        <v>100417</v>
      </c>
      <c r="C17" s="52"/>
      <c r="D17" s="52" t="s">
        <v>40</v>
      </c>
      <c r="E17" s="53">
        <v>-15</v>
      </c>
      <c r="F17" s="54"/>
      <c r="G17" s="31"/>
      <c r="H17" s="31"/>
      <c r="I17" s="31"/>
      <c r="J17" s="54"/>
      <c r="K17" s="55"/>
      <c r="L17" s="56"/>
      <c r="M17" s="55"/>
      <c r="N17" s="55"/>
      <c r="O17" s="55"/>
      <c r="P17" s="55"/>
      <c r="Q17" s="55"/>
      <c r="R17" s="55"/>
      <c r="S17" s="55"/>
      <c r="T17" s="73">
        <v>-15</v>
      </c>
      <c r="U17" s="55"/>
      <c r="V17" s="57"/>
    </row>
    <row r="18" spans="1:22" x14ac:dyDescent="0.3">
      <c r="A18" s="27">
        <v>44485</v>
      </c>
      <c r="B18" s="40">
        <v>100418</v>
      </c>
      <c r="C18" s="28"/>
      <c r="D18" s="28" t="s">
        <v>41</v>
      </c>
      <c r="E18" s="53">
        <v>-655.63</v>
      </c>
      <c r="F18" s="9"/>
      <c r="G18" s="10"/>
      <c r="H18" s="10"/>
      <c r="I18" s="10"/>
      <c r="J18" s="9"/>
      <c r="K18" s="11"/>
      <c r="L18" s="20"/>
      <c r="M18" s="11"/>
      <c r="N18" s="11"/>
      <c r="O18" s="11"/>
      <c r="P18" s="11"/>
      <c r="Q18" s="11">
        <v>-655.63</v>
      </c>
      <c r="R18" s="11"/>
      <c r="S18" s="11"/>
      <c r="T18" s="11"/>
      <c r="U18" s="11"/>
      <c r="V18" s="12"/>
    </row>
    <row r="19" spans="1:22" x14ac:dyDescent="0.3">
      <c r="A19" s="59">
        <v>44485</v>
      </c>
      <c r="B19" s="51">
        <v>100419</v>
      </c>
      <c r="C19" s="52"/>
      <c r="D19" s="52" t="s">
        <v>42</v>
      </c>
      <c r="E19" s="53">
        <v>-57.61</v>
      </c>
      <c r="F19" s="9"/>
      <c r="G19" s="10"/>
      <c r="H19" s="10"/>
      <c r="I19" s="10"/>
      <c r="J19" s="9"/>
      <c r="K19" s="11"/>
      <c r="L19" s="20"/>
      <c r="M19" s="11"/>
      <c r="N19" s="11"/>
      <c r="O19" s="11"/>
      <c r="P19" s="11"/>
      <c r="Q19" s="11"/>
      <c r="R19" s="11">
        <v>-57.61</v>
      </c>
      <c r="S19" s="11"/>
      <c r="T19" s="11"/>
      <c r="U19" s="11"/>
      <c r="V19" s="12"/>
    </row>
    <row r="20" spans="1:22" ht="13.8" customHeight="1" x14ac:dyDescent="0.3">
      <c r="A20" s="32">
        <v>44512</v>
      </c>
      <c r="B20" s="41">
        <v>100420</v>
      </c>
      <c r="C20" s="33"/>
      <c r="D20" s="33" t="s">
        <v>43</v>
      </c>
      <c r="E20" s="61">
        <v>-80</v>
      </c>
      <c r="F20" s="9"/>
      <c r="G20" s="10"/>
      <c r="H20" s="10"/>
      <c r="I20" s="10"/>
      <c r="J20" s="9"/>
      <c r="K20" s="11"/>
      <c r="L20" s="20"/>
      <c r="M20" s="11"/>
      <c r="N20" s="11"/>
      <c r="O20" s="11"/>
      <c r="P20" s="11"/>
      <c r="Q20" s="11"/>
      <c r="R20" s="11"/>
      <c r="S20" s="11"/>
      <c r="T20" s="11">
        <v>-80</v>
      </c>
      <c r="U20" s="11"/>
      <c r="V20" s="12"/>
    </row>
    <row r="21" spans="1:22" x14ac:dyDescent="0.3">
      <c r="A21" s="32">
        <v>44518</v>
      </c>
      <c r="B21" s="41">
        <v>100421</v>
      </c>
      <c r="C21" s="33"/>
      <c r="D21" s="33" t="s">
        <v>44</v>
      </c>
      <c r="E21" s="61">
        <v>-40</v>
      </c>
      <c r="F21" s="9"/>
      <c r="G21" s="10"/>
      <c r="H21" s="10"/>
      <c r="I21" s="10"/>
      <c r="J21" s="9"/>
      <c r="K21" s="11"/>
      <c r="L21" s="20"/>
      <c r="M21" s="11"/>
      <c r="N21" s="11"/>
      <c r="O21" s="11"/>
      <c r="P21" s="11"/>
      <c r="Q21" s="11"/>
      <c r="R21" s="11"/>
      <c r="S21" s="11"/>
      <c r="T21" s="11"/>
      <c r="U21" s="11">
        <v>-40</v>
      </c>
      <c r="V21" s="12"/>
    </row>
    <row r="22" spans="1:22" x14ac:dyDescent="0.3">
      <c r="A22" s="35">
        <v>44580</v>
      </c>
      <c r="B22" s="42">
        <v>100422</v>
      </c>
      <c r="C22" s="36"/>
      <c r="D22" s="36" t="s">
        <v>47</v>
      </c>
      <c r="E22" s="71">
        <v>-455.13</v>
      </c>
      <c r="F22" s="9"/>
      <c r="G22" s="10"/>
      <c r="H22" s="10"/>
      <c r="I22" s="10"/>
      <c r="J22" s="9"/>
      <c r="K22" s="11"/>
      <c r="L22" s="20"/>
      <c r="M22" s="11"/>
      <c r="N22" s="11"/>
      <c r="O22" s="11"/>
      <c r="P22" s="11"/>
      <c r="Q22" s="11">
        <v>-455.13</v>
      </c>
      <c r="R22" s="11"/>
      <c r="S22" s="11"/>
      <c r="T22" s="11"/>
      <c r="U22" s="11"/>
      <c r="V22" s="12"/>
    </row>
    <row r="23" spans="1:22" x14ac:dyDescent="0.3">
      <c r="A23" s="35">
        <v>44580</v>
      </c>
      <c r="B23" s="42">
        <v>100423</v>
      </c>
      <c r="C23" s="36"/>
      <c r="D23" s="36" t="s">
        <v>39</v>
      </c>
      <c r="E23" s="71">
        <v>-59.44</v>
      </c>
      <c r="F23" s="9"/>
      <c r="G23" s="10"/>
      <c r="H23" s="10"/>
      <c r="I23" s="10"/>
      <c r="J23" s="9"/>
      <c r="K23" s="11"/>
      <c r="L23" s="20"/>
      <c r="M23" s="11"/>
      <c r="N23" s="11"/>
      <c r="O23" s="11"/>
      <c r="P23" s="11"/>
      <c r="Q23" s="11"/>
      <c r="R23" s="11">
        <v>-59.44</v>
      </c>
      <c r="S23" s="11"/>
      <c r="T23" s="11"/>
      <c r="U23" s="11"/>
      <c r="V23" s="12"/>
    </row>
    <row r="24" spans="1:22" x14ac:dyDescent="0.3">
      <c r="A24" s="35">
        <v>44602</v>
      </c>
      <c r="B24" s="42">
        <v>100424</v>
      </c>
      <c r="C24" s="36"/>
      <c r="D24" s="36" t="s">
        <v>48</v>
      </c>
      <c r="E24" s="70">
        <v>-50</v>
      </c>
      <c r="F24" s="9"/>
      <c r="G24" s="10"/>
      <c r="H24" s="10"/>
      <c r="I24" s="10"/>
      <c r="J24" s="9"/>
      <c r="K24" s="11"/>
      <c r="L24" s="20"/>
      <c r="M24" s="11"/>
      <c r="N24" s="11"/>
      <c r="O24" s="11"/>
      <c r="P24" s="11"/>
      <c r="Q24" s="11"/>
      <c r="R24" s="11"/>
      <c r="S24" s="11">
        <v>-50</v>
      </c>
      <c r="T24" s="11"/>
      <c r="U24" s="11"/>
      <c r="V24" s="12"/>
    </row>
    <row r="25" spans="1:22" x14ac:dyDescent="0.3">
      <c r="A25" s="35">
        <v>44602</v>
      </c>
      <c r="B25" s="42">
        <v>100425</v>
      </c>
      <c r="C25" s="36"/>
      <c r="D25" s="36" t="s">
        <v>49</v>
      </c>
      <c r="E25" s="70">
        <v>0</v>
      </c>
      <c r="F25" s="9"/>
      <c r="G25" s="10"/>
      <c r="H25" s="10"/>
      <c r="I25" s="10"/>
      <c r="J25" s="9"/>
      <c r="K25" s="11"/>
      <c r="L25" s="20"/>
      <c r="M25" s="11"/>
      <c r="N25" s="11"/>
      <c r="O25" s="11"/>
      <c r="P25" s="11"/>
      <c r="Q25" s="11"/>
      <c r="R25" s="11"/>
      <c r="S25" s="11"/>
      <c r="T25" s="11"/>
      <c r="U25" s="11"/>
      <c r="V25" s="12"/>
    </row>
    <row r="26" spans="1:22" x14ac:dyDescent="0.3">
      <c r="A26" s="35">
        <v>44602</v>
      </c>
      <c r="B26" s="42">
        <v>100426</v>
      </c>
      <c r="C26" s="36"/>
      <c r="D26" s="36" t="s">
        <v>50</v>
      </c>
      <c r="E26" s="70">
        <v>-50</v>
      </c>
      <c r="F26" s="9"/>
      <c r="G26" s="10"/>
      <c r="H26" s="10"/>
      <c r="I26" s="10"/>
      <c r="J26" s="9"/>
      <c r="K26" s="11"/>
      <c r="L26" s="20"/>
      <c r="M26" s="11"/>
      <c r="N26" s="11"/>
      <c r="O26" s="11"/>
      <c r="P26" s="11"/>
      <c r="Q26" s="11"/>
      <c r="R26" s="11"/>
      <c r="S26" s="11">
        <v>-50</v>
      </c>
      <c r="T26" s="11"/>
      <c r="U26" s="11"/>
      <c r="V26" s="12"/>
    </row>
    <row r="27" spans="1:22" x14ac:dyDescent="0.3">
      <c r="A27" s="35">
        <v>44602</v>
      </c>
      <c r="B27" s="42">
        <v>100427</v>
      </c>
      <c r="C27" s="36"/>
      <c r="D27" s="36" t="s">
        <v>51</v>
      </c>
      <c r="E27" s="70">
        <v>-50</v>
      </c>
      <c r="F27" s="9"/>
      <c r="G27" s="10"/>
      <c r="H27" s="10"/>
      <c r="I27" s="10"/>
      <c r="J27" s="9"/>
      <c r="K27" s="11"/>
      <c r="L27" s="20"/>
      <c r="M27" s="11"/>
      <c r="N27" s="11"/>
      <c r="O27" s="11"/>
      <c r="P27" s="11"/>
      <c r="Q27" s="11"/>
      <c r="R27" s="11"/>
      <c r="S27" s="11">
        <v>-50</v>
      </c>
      <c r="T27" s="11"/>
      <c r="U27" s="11"/>
      <c r="V27" s="12"/>
    </row>
    <row r="28" spans="1:22" x14ac:dyDescent="0.3">
      <c r="A28" s="35">
        <v>44602</v>
      </c>
      <c r="B28" s="42">
        <v>100428</v>
      </c>
      <c r="C28" s="36"/>
      <c r="D28" s="36" t="s">
        <v>52</v>
      </c>
      <c r="E28" s="70">
        <v>-50</v>
      </c>
      <c r="F28" s="9"/>
      <c r="G28" s="10"/>
      <c r="H28" s="10"/>
      <c r="I28" s="10"/>
      <c r="J28" s="9"/>
      <c r="K28" s="11"/>
      <c r="L28" s="20"/>
      <c r="M28" s="11"/>
      <c r="N28" s="11"/>
      <c r="O28" s="11"/>
      <c r="P28" s="11"/>
      <c r="Q28" s="11"/>
      <c r="R28" s="11"/>
      <c r="S28" s="11">
        <v>-50</v>
      </c>
      <c r="T28" s="11"/>
      <c r="U28" s="11"/>
      <c r="V28" s="12"/>
    </row>
    <row r="29" spans="1:22" x14ac:dyDescent="0.3">
      <c r="A29" s="35">
        <v>44602</v>
      </c>
      <c r="B29" s="42">
        <v>100429</v>
      </c>
      <c r="C29" s="36"/>
      <c r="D29" s="36" t="s">
        <v>53</v>
      </c>
      <c r="E29" s="70">
        <v>-28.75</v>
      </c>
      <c r="F29" s="9"/>
      <c r="G29" s="10"/>
      <c r="H29" s="10"/>
      <c r="I29" s="10"/>
      <c r="J29" s="9"/>
      <c r="K29" s="11"/>
      <c r="L29" s="20"/>
      <c r="M29" s="11"/>
      <c r="N29" s="11"/>
      <c r="O29" s="11"/>
      <c r="P29" s="11"/>
      <c r="Q29" s="11"/>
      <c r="R29" s="11"/>
      <c r="S29" s="11"/>
      <c r="T29" s="11"/>
      <c r="U29" s="73">
        <v>-28.75</v>
      </c>
      <c r="V29" s="12"/>
    </row>
    <row r="30" spans="1:22" x14ac:dyDescent="0.3">
      <c r="A30" s="35">
        <v>44609</v>
      </c>
      <c r="B30" s="42">
        <v>100430</v>
      </c>
      <c r="C30" s="36"/>
      <c r="D30" s="36" t="s">
        <v>55</v>
      </c>
      <c r="E30" s="70">
        <v>-20</v>
      </c>
      <c r="F30" s="9"/>
      <c r="G30" s="10"/>
      <c r="H30" s="10"/>
      <c r="I30" s="10"/>
      <c r="J30" s="9"/>
      <c r="K30" s="11"/>
      <c r="L30" s="20"/>
      <c r="M30" s="11"/>
      <c r="N30" s="11"/>
      <c r="O30" s="11"/>
      <c r="P30" s="11"/>
      <c r="Q30" s="11"/>
      <c r="R30" s="11"/>
      <c r="S30" s="11"/>
      <c r="T30" s="11">
        <v>-20</v>
      </c>
      <c r="U30" s="24"/>
      <c r="V30" s="12"/>
    </row>
    <row r="31" spans="1:22" x14ac:dyDescent="0.3">
      <c r="A31" s="35">
        <v>44643</v>
      </c>
      <c r="B31" s="42">
        <v>100431</v>
      </c>
      <c r="C31" s="36"/>
      <c r="D31" s="36" t="s">
        <v>57</v>
      </c>
      <c r="E31" s="70">
        <v>-31.75</v>
      </c>
      <c r="F31" s="9"/>
      <c r="G31" s="10"/>
      <c r="H31" s="10"/>
      <c r="I31" s="10"/>
      <c r="J31" s="9"/>
      <c r="K31" s="11"/>
      <c r="L31" s="20"/>
      <c r="M31" s="11"/>
      <c r="N31" s="11"/>
      <c r="O31" s="11"/>
      <c r="P31" s="11"/>
      <c r="Q31" s="11"/>
      <c r="R31" s="11">
        <v>-31.75</v>
      </c>
      <c r="S31" s="11"/>
      <c r="T31" s="11"/>
      <c r="U31" s="24"/>
      <c r="V31" s="12"/>
    </row>
    <row r="32" spans="1:22" x14ac:dyDescent="0.3">
      <c r="A32" s="35">
        <v>44643</v>
      </c>
      <c r="B32" s="42">
        <v>100432</v>
      </c>
      <c r="C32" s="36"/>
      <c r="D32" s="36" t="s">
        <v>56</v>
      </c>
      <c r="E32" s="70">
        <v>-449.63</v>
      </c>
      <c r="F32" s="9"/>
      <c r="G32" s="10"/>
      <c r="H32" s="10"/>
      <c r="I32" s="10"/>
      <c r="J32" s="9"/>
      <c r="K32" s="11"/>
      <c r="L32" s="20"/>
      <c r="M32" s="11"/>
      <c r="N32" s="11"/>
      <c r="O32" s="11"/>
      <c r="P32" s="11"/>
      <c r="Q32" s="11">
        <v>-449.63</v>
      </c>
      <c r="R32" s="11"/>
      <c r="S32" s="11"/>
      <c r="T32" s="11"/>
      <c r="U32" s="24"/>
      <c r="V32" s="12"/>
    </row>
    <row r="33" spans="1:22" x14ac:dyDescent="0.3">
      <c r="A33" s="16"/>
      <c r="B33" s="43"/>
      <c r="C33" s="13"/>
      <c r="D33" s="17"/>
      <c r="E33" s="38">
        <f>SUM(E5:E32)</f>
        <v>3635.5900000000011</v>
      </c>
      <c r="F33" s="9"/>
      <c r="G33" s="10"/>
      <c r="H33" s="10"/>
      <c r="I33" s="10"/>
      <c r="J33" s="9"/>
      <c r="K33" s="11"/>
      <c r="L33" s="20"/>
      <c r="M33" s="11"/>
      <c r="N33" s="11"/>
      <c r="O33" s="11"/>
      <c r="P33" s="11"/>
      <c r="Q33" s="20"/>
      <c r="R33" s="11"/>
      <c r="S33" s="11"/>
      <c r="T33" s="11"/>
      <c r="U33" s="11"/>
      <c r="V33" s="12"/>
    </row>
    <row r="34" spans="1:22" x14ac:dyDescent="0.3">
      <c r="A34" s="16"/>
      <c r="B34" s="43"/>
      <c r="C34" s="13"/>
      <c r="D34" s="8" t="s">
        <v>32</v>
      </c>
      <c r="E34" s="22">
        <v>399.82</v>
      </c>
      <c r="F34" s="9"/>
      <c r="G34" s="10"/>
      <c r="H34" s="10"/>
      <c r="I34" s="10"/>
      <c r="J34" s="9"/>
      <c r="K34" s="11"/>
      <c r="L34" s="20"/>
      <c r="M34" s="11"/>
      <c r="N34" s="11"/>
      <c r="O34" s="11"/>
      <c r="P34" s="11"/>
      <c r="Q34" s="11"/>
      <c r="R34" s="11"/>
      <c r="S34" s="11"/>
      <c r="T34" s="11"/>
      <c r="U34" s="11"/>
      <c r="V34" s="12"/>
    </row>
    <row r="35" spans="1:22" x14ac:dyDescent="0.3">
      <c r="A35" s="16" t="s">
        <v>59</v>
      </c>
      <c r="B35" s="43"/>
      <c r="C35" s="13"/>
      <c r="D35" s="8" t="s">
        <v>60</v>
      </c>
      <c r="E35" s="22">
        <v>0.04</v>
      </c>
      <c r="F35" s="9"/>
      <c r="G35" s="10"/>
      <c r="H35" s="10"/>
      <c r="I35" s="10"/>
      <c r="J35" s="9"/>
      <c r="K35" s="11"/>
      <c r="L35" s="20"/>
      <c r="M35" s="11"/>
      <c r="N35" s="11"/>
      <c r="O35" s="11"/>
      <c r="P35" s="11"/>
      <c r="Q35" s="11"/>
      <c r="R35" s="11"/>
      <c r="S35" s="11"/>
      <c r="T35" s="11"/>
      <c r="U35" s="11"/>
      <c r="V35" s="12"/>
    </row>
    <row r="36" spans="1:22" x14ac:dyDescent="0.3">
      <c r="A36" s="16"/>
      <c r="B36" s="43"/>
      <c r="C36" s="13"/>
      <c r="D36" s="4" t="s">
        <v>61</v>
      </c>
      <c r="E36" s="22">
        <f>SUM(E33:E35)</f>
        <v>4035.4500000000012</v>
      </c>
      <c r="F36" s="9"/>
      <c r="G36" s="74">
        <f>SUM(G7:G35)</f>
        <v>3000</v>
      </c>
      <c r="H36" s="10"/>
      <c r="I36" s="74">
        <f>SUM(I5:I7)</f>
        <v>0.04</v>
      </c>
      <c r="K36" s="75">
        <f>SUM(K11:K12)</f>
        <v>-134.94</v>
      </c>
      <c r="L36" s="20">
        <f>SUM(L13:L14)</f>
        <v>-222.38</v>
      </c>
      <c r="M36" s="11"/>
      <c r="N36" s="11"/>
      <c r="O36" s="11"/>
      <c r="P36" s="11"/>
      <c r="Q36" s="20">
        <f>SUM(Q15:Q32)</f>
        <v>-1974.1400000000003</v>
      </c>
      <c r="R36" s="20">
        <f>SUM(R16:R31)</f>
        <v>-191.31</v>
      </c>
      <c r="S36" s="20">
        <f>SUM(S24:S28)</f>
        <v>-200</v>
      </c>
      <c r="T36" s="20">
        <f>SUM(T5:T32)</f>
        <v>-312.48</v>
      </c>
      <c r="U36" s="20">
        <f>SUM(U21:U29)</f>
        <v>-68.75</v>
      </c>
      <c r="V36" s="12"/>
    </row>
    <row r="37" spans="1:22" x14ac:dyDescent="0.3">
      <c r="A37" s="62"/>
      <c r="B37" s="63"/>
      <c r="C37" s="64"/>
      <c r="D37" s="65"/>
      <c r="E37" s="23"/>
      <c r="F37" s="9"/>
      <c r="G37" s="66"/>
      <c r="H37" s="66"/>
      <c r="I37" s="66"/>
      <c r="K37" s="67"/>
      <c r="L37" s="68"/>
      <c r="M37" s="67"/>
      <c r="N37" s="67"/>
      <c r="O37" s="67"/>
      <c r="P37" s="67"/>
      <c r="Q37" s="67"/>
      <c r="R37" s="67"/>
      <c r="S37" s="67"/>
      <c r="T37" s="67"/>
      <c r="U37" s="69"/>
      <c r="V37" s="12"/>
    </row>
    <row r="38" spans="1:22" x14ac:dyDescent="0.3">
      <c r="A38" s="29"/>
      <c r="B38" s="3" t="s">
        <v>21</v>
      </c>
      <c r="C38" s="3"/>
      <c r="D38" s="14"/>
      <c r="E38" s="19"/>
    </row>
    <row r="39" spans="1:22" x14ac:dyDescent="0.3">
      <c r="A39" s="30"/>
      <c r="B39" s="12" t="s">
        <v>22</v>
      </c>
      <c r="D39" s="2"/>
      <c r="E39" s="14"/>
    </row>
    <row r="40" spans="1:22" x14ac:dyDescent="0.3">
      <c r="A40" s="34"/>
      <c r="B40" s="3" t="s">
        <v>23</v>
      </c>
      <c r="D40" s="3"/>
      <c r="E40" s="15"/>
    </row>
    <row r="41" spans="1:22" x14ac:dyDescent="0.3">
      <c r="A41" s="37"/>
      <c r="B41" s="12" t="s">
        <v>25</v>
      </c>
      <c r="E41" s="72" t="e">
        <f>+#REF!</f>
        <v>#REF!</v>
      </c>
    </row>
    <row r="42" spans="1:22" x14ac:dyDescent="0.3">
      <c r="E42" s="2"/>
    </row>
    <row r="43" spans="1:22" x14ac:dyDescent="0.3">
      <c r="E43" s="3"/>
    </row>
  </sheetData>
  <phoneticPr fontId="21" type="noConversion"/>
  <pageMargins left="7.7499999999999999E-3" right="0" top="0" bottom="0" header="0" footer="0"/>
  <pageSetup paperSize="9" scale="9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Rosalyn</dc:creator>
  <cp:keywords/>
  <dc:description/>
  <cp:lastModifiedBy>Rosalyn Dawson</cp:lastModifiedBy>
  <cp:revision/>
  <cp:lastPrinted>2022-01-19T14:07:02Z</cp:lastPrinted>
  <dcterms:created xsi:type="dcterms:W3CDTF">2016-08-11T14:46:42Z</dcterms:created>
  <dcterms:modified xsi:type="dcterms:W3CDTF">2022-04-28T17:20:57Z</dcterms:modified>
  <cp:category/>
  <cp:contentStatus/>
</cp:coreProperties>
</file>